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.výzva\"/>
    </mc:Choice>
  </mc:AlternateContent>
  <bookViews>
    <workbookView xWindow="480" yWindow="150" windowWidth="20730" windowHeight="11700"/>
  </bookViews>
  <sheets>
    <sheet name="P2_hodnotící tabulka" sheetId="10" r:id="rId1"/>
    <sheet name="pokyny" sheetId="1" r:id="rId2"/>
    <sheet name="technický list" sheetId="8" r:id="rId3"/>
    <sheet name="List6" sheetId="9" r:id="rId4"/>
  </sheets>
  <definedNames>
    <definedName name="_ftn1" localSheetId="0">'P2_hodnotící tabulka'!$G$37</definedName>
    <definedName name="_ftnref1" localSheetId="0">'P2_hodnotící tabulka'!$G$31</definedName>
    <definedName name="Dobré">'P2_hodnotící tabulka'!$C$33</definedName>
    <definedName name="Dostatečné">'P2_hodnotící tabulka'!$D$33</definedName>
    <definedName name="Nedostatečné">'P2_hodnotící tabulka'!$E$33</definedName>
    <definedName name="_xlnm.Print_Area" localSheetId="0">'P2_hodnotící tabulka'!$A$2:$G$31</definedName>
    <definedName name="Velmi_dobré">'P2_hodnotící tabulka'!$B$33</definedName>
  </definedNames>
  <calcPr calcId="162913" concurrentCalc="0"/>
</workbook>
</file>

<file path=xl/calcChain.xml><?xml version="1.0" encoding="utf-8"?>
<calcChain xmlns="http://schemas.openxmlformats.org/spreadsheetml/2006/main">
  <c r="F12" i="10" l="1"/>
  <c r="F10" i="10"/>
  <c r="F14" i="10"/>
  <c r="F16" i="10"/>
  <c r="F11" i="10"/>
  <c r="F15" i="10"/>
  <c r="F13" i="10"/>
  <c r="B20" i="10"/>
</calcChain>
</file>

<file path=xl/sharedStrings.xml><?xml version="1.0" encoding="utf-8"?>
<sst xmlns="http://schemas.openxmlformats.org/spreadsheetml/2006/main" count="129" uniqueCount="94">
  <si>
    <t>Pro každý hodnocený projekt bude vytvořen samostatný list s hodnotící tabulkou. V tabulce bude vždy za každé kritérium vyplněn deskriptor, bodové hodnocení a slovní odůvodnění.</t>
  </si>
  <si>
    <t>Deskriptory:</t>
  </si>
  <si>
    <r>
      <rPr>
        <b/>
        <sz val="11"/>
        <color theme="1"/>
        <rFont val="Calibri"/>
        <family val="2"/>
        <charset val="238"/>
        <scheme val="minor"/>
      </rPr>
      <t>"Velmi dobré"</t>
    </r>
    <r>
      <rPr>
        <sz val="11"/>
        <color theme="1"/>
        <rFont val="Calibri"/>
        <family val="2"/>
        <charset val="238"/>
        <scheme val="minor"/>
      </rPr>
      <t xml:space="preserve"> znamená přidělení 100% maximálního dosažitelného počtu bodů v kritériu</t>
    </r>
  </si>
  <si>
    <r>
      <rPr>
        <b/>
        <sz val="11"/>
        <color theme="1"/>
        <rFont val="Calibri"/>
        <family val="2"/>
        <charset val="238"/>
        <scheme val="minor"/>
      </rPr>
      <t>"Dobré"</t>
    </r>
    <r>
      <rPr>
        <sz val="11"/>
        <color theme="1"/>
        <rFont val="Calibri"/>
        <family val="2"/>
        <charset val="238"/>
        <scheme val="minor"/>
      </rPr>
      <t xml:space="preserve"> znamená přidělení 75% maximálního dosažitelného počtu bodů v kritériu</t>
    </r>
  </si>
  <si>
    <r>
      <rPr>
        <b/>
        <sz val="11"/>
        <color theme="1"/>
        <rFont val="Calibri"/>
        <family val="2"/>
        <charset val="238"/>
        <scheme val="minor"/>
      </rPr>
      <t>"Dostatečné"</t>
    </r>
    <r>
      <rPr>
        <sz val="11"/>
        <color theme="1"/>
        <rFont val="Calibri"/>
        <family val="2"/>
        <charset val="238"/>
        <scheme val="minor"/>
      </rPr>
      <t xml:space="preserve"> znamená přidělení 50% maximálního dosažitelného počtu bodů v kritériu </t>
    </r>
  </si>
  <si>
    <r>
      <rPr>
        <b/>
        <sz val="11"/>
        <color theme="1"/>
        <rFont val="Calibri"/>
        <family val="2"/>
        <charset val="238"/>
        <scheme val="minor"/>
      </rPr>
      <t>"Nedostatečné"</t>
    </r>
    <r>
      <rPr>
        <sz val="11"/>
        <color theme="1"/>
        <rFont val="Calibri"/>
        <family val="2"/>
        <charset val="238"/>
        <scheme val="minor"/>
      </rPr>
      <t xml:space="preserve"> znamená přidělení 25% maximálního dosažitelného počtu bodů v kritériu.</t>
    </r>
  </si>
  <si>
    <t>Při převodu na body dochází k zaokrouhlování matematicky v detailu na 2 desetinná místa.</t>
  </si>
  <si>
    <t>U každého z kritérií musí být odpověď na kontrolní otázky odůvodněna slovním komentářem.</t>
  </si>
  <si>
    <t xml:space="preserve">Kromě toho je součástí záznamu o hodnocení také závěrečný komentář, v němž hodnotící komise zpracovává výtah z komentářů/odůvodnění deskriptorů, které žádosti o podporu v jednotlivých kritériích přidělil. Závěrečný komentář se nesmí lišit od dílčích komentářů/odůvodnění, ani nesmí zohledňovat jiné aspekty než ty, které jsou předmětem hodnocení v jednotlivých kritériích. </t>
  </si>
  <si>
    <t>Název projektu</t>
  </si>
  <si>
    <t>Výzva MAS č.</t>
  </si>
  <si>
    <t>Projekt č.</t>
  </si>
  <si>
    <t>Kritérium</t>
  </si>
  <si>
    <t>Deskriptor</t>
  </si>
  <si>
    <t>Účelnost</t>
  </si>
  <si>
    <t>Efektivnost a hospodárnost</t>
  </si>
  <si>
    <t>Proveditelnost</t>
  </si>
  <si>
    <t>Skupina kritérií</t>
  </si>
  <si>
    <t>Hlavní otázka</t>
  </si>
  <si>
    <t>Bodové ohodnocení</t>
  </si>
  <si>
    <t>Vymezení problému a cílové skupiny</t>
  </si>
  <si>
    <t>Cíle a konzistentnost (intervenční logika) projektu</t>
  </si>
  <si>
    <t>Je cíl projektu nastaven správně a povedou zvolené klíčové aktivity a jejich výstupy k jeho splnění?</t>
  </si>
  <si>
    <t>Způsob ověření dosažení cíle projektu</t>
  </si>
  <si>
    <t>Efektivita projektu, rozpočet</t>
  </si>
  <si>
    <t>S ohledem na plánované a potřebné výstupy je navrženo efektivní a hospodárné využití zdrojů?</t>
  </si>
  <si>
    <t>Adekvátnost indikátorů</t>
  </si>
  <si>
    <t>Jak jsou nastaveny cílové hodnoty indikátorů</t>
  </si>
  <si>
    <t>Způsob zapojení cílové skupiny</t>
  </si>
  <si>
    <t>Jak adekvátně je cílová skupina zapojena v průběhu projektu?</t>
  </si>
  <si>
    <t>Způsob realizace aktivit a jejich návaznost</t>
  </si>
  <si>
    <t>Jak vhodně byl zvolen způsob realizace aktivit a jejich vzájemná návaznost?</t>
  </si>
  <si>
    <t>Další kritéria věcného hodnocení</t>
  </si>
  <si>
    <t>MAS stanovuje kritéria věcného hodnocení, která navazují na principy preferenčních kritérií uvedené v SCLLD. Kritéria by měla hodnotit především potřebnost projektů z hlediska naplňování cílů SCLLD. ŘO doporučuje při vymezeníkritéria/kritérií z oblasti potřebnosti pracovat s otázkou ve znění např: "Zaměřuje se projekt na problém/nedostatky, který/které je skutečně potřebné řešit s ohledem na cíle strategie CLLD a je cílová skupina adekvátní nápni projektu?"</t>
  </si>
  <si>
    <t>Bodový zisk</t>
  </si>
  <si>
    <t>Výsledek věcného hodnocení</t>
  </si>
  <si>
    <t>Podpisy přítomných členů hodnotící komise:</t>
  </si>
  <si>
    <t>Velmi dobře</t>
  </si>
  <si>
    <t>Dobře</t>
  </si>
  <si>
    <t>Dostatečně</t>
  </si>
  <si>
    <t>Nedostatečně</t>
  </si>
  <si>
    <t>Deskriptory se vybírají ze seznamu, bodové hodnocení kritéria se na základě zvolení deskriptoru dopočítívá automaticky</t>
  </si>
  <si>
    <t>žádost o podporu splnila podmínky věcného hodnocení</t>
  </si>
  <si>
    <t>žádost o podporu splnila podmínky věcného hodnocení s výhradou</t>
  </si>
  <si>
    <t>žádost o podporu nesplnila podmínky věcného hodnocení</t>
  </si>
  <si>
    <t>Pro</t>
  </si>
  <si>
    <t>Proti</t>
  </si>
  <si>
    <t>Zdržel se</t>
  </si>
  <si>
    <t>Maximální počet bodů (součet max. 100 bodů)</t>
  </si>
  <si>
    <t>Nedostatečné</t>
  </si>
  <si>
    <t>Dostatečné</t>
  </si>
  <si>
    <t>Velmi_dobré</t>
  </si>
  <si>
    <t>Detail hlasování o výsledném hodnocení (Pro/proti/zdržel se)</t>
  </si>
  <si>
    <t>Jméno a příjmení:</t>
  </si>
  <si>
    <t>Podpis:</t>
  </si>
  <si>
    <t>Volba</t>
  </si>
  <si>
    <t>Dobré</t>
  </si>
  <si>
    <t>Název žadatele</t>
  </si>
  <si>
    <t>Právní forma žadatele</t>
  </si>
  <si>
    <t xml:space="preserve">Odůvodnění </t>
  </si>
  <si>
    <t>Rozhodovací orgán MAS dle pravidel daných v Příručce pro MAS zachovává pořadí projektů dle zápisu z jednání výběrového orgánu a rozhdouje, zda je projekt doporučen k podpoře, zařazen do zásobníku projektů či nedoporučen k podpoře</t>
  </si>
  <si>
    <t>Hodnotící tabulka věcného hodnocení projektu</t>
  </si>
  <si>
    <t>Závěrečný komentář (včetně případných podmínek realizace projektu)</t>
  </si>
  <si>
    <t>Příloha č.2</t>
  </si>
  <si>
    <t>Pokyny pro práci s tabulkou k věcnému hodnocení a výběru projektu</t>
  </si>
  <si>
    <t>Celkové bodové hodnocení každého projektu bude přeneseno na list "zápis z jednání výběrového orgánu" a zápis včetně hodnocení jednotlivých porjektů je předán rozhodovacímu orgánu MAS.</t>
  </si>
  <si>
    <t>Zápisy z jednání výběrového i rozhodovacího orgánu MAS zasílá MAS ŘO k závěrečnému ověření způsobilosti (formou vložení příloh do CSSF2014+).</t>
  </si>
  <si>
    <t>Zaměřuje se projekt na problém/nedostatky, který/které je skutečně potřebné řešit s ohledem na cíle strategie CLLD a je cílová skupina adekvátní náplni projektu?</t>
  </si>
  <si>
    <t>Potřebnost pro území MAS</t>
  </si>
  <si>
    <t>427/03_16_047/CLLD_16_01_149</t>
  </si>
  <si>
    <t>Další kritéria věcného hodnocení nejsou stanovena.</t>
  </si>
  <si>
    <t>Dne:</t>
  </si>
  <si>
    <t>Hodnotici tabulku vypracoval/a:</t>
  </si>
  <si>
    <t xml:space="preserve">Podpis: </t>
  </si>
  <si>
    <t>CZ.03.2.65/0.0/0.0/16_047/0009783</t>
  </si>
  <si>
    <t>Lepří šance pro trh práce</t>
  </si>
  <si>
    <t>Pomocné ruce, z. s.</t>
  </si>
  <si>
    <t>zapsaný spolek</t>
  </si>
  <si>
    <t>Projekt se zaměřuje na aktivizaci, zvýšení motivace a kvalifikace a následné zprostředkování zaměstnání znevýhodněných skupin na trhu práce, což koresponduje s cíli SCLLD. Žadatel popisuje problém zaměstnanosti z hlediska překážek na straně CS i zaměstnavatelů, v projektu se zaměřuje na odstranění bariér jak na straně CS (těžiště projektu), tak u zaměstnavatelů (nejsou a nemohou být cílovou skupinou, ale jsou vhodně zapojeni). Problém je věrohodný, je konkrétně popsán a dostatečně analyticky podložen (analýza velikosti a struktury CS v jednotlivých obcích na území MAS, dotazníkové šetření mezi nezaměstnanými, mapující jejich měkké dovednosti a IT dovednosti, dále rozhovory se zaměstnavateli v regionu, zjišťující požadované měkké dovednosti zaměstnanců, a také analýza trhu práce - volná pracovní místa dle typových pozic).  Podporou vybrané cílové skupiny lze řešit identifikovaný problém, žadatel se zamýšlí nad potenciálem CS uplatnit se na trhu práce a tomu přizpůsobuje plánované aktivity. V daném kritériu hodnotím projekt jako velmi dobrý.</t>
  </si>
  <si>
    <t>Jak vhodný způsob pro ověření dosažení cíle žadatel projektu nastavil?</t>
  </si>
  <si>
    <t xml:space="preserve">Cíle projektu, i když jsou formulovány spíše jako projektové činnosti (čímž je evidentní provázanost s klíčovými aktivitami), jsou v souladu s metodikou SMART - jsou konkrétní, v zásadě měřitelné, dosažitelné realizací projektu, relevantní s ohledem na vymezený problém i cílovou skupinu a termínované (do konce projektu). Vnitřní konzistentnost a logika projektu je na dobré úrovni, je jasná vazba mezi vymezeným problémem, cíli projektu, obsahem klíčových aktivit a jejich výstupy, realizací projektu lze dosáhnout požadovaných výsledků, které naplní projektové cíle. Z nastavení cíle je zřejmé, jaké změny mají být realizací projektu dosaženy, tyto změny mají potenciál odstranit problém cílové skupiny, který je v projektu popsán. Stanovené cíle jsou vzájemně provázané a obsah klíčových aktivit odpovídá popsaným potřebám cílové skupiny. V daném kritériu hodnotím projekt jako velmi dobrý. </t>
  </si>
  <si>
    <t>Dosažení cílů žadatel dokládá pouze uvedením konkrétních výstupů jednotlivých aktivit - počty nově uzavřených pracovních smluv, vytvořené individuální plány, vydané účastnické listy a certifikáty, včetně stanovených podmínek úspěšného absolvování. Tyto výstupy jsou v zásadě měřitelným kritériem k ověření výsledků projektu, chybí objektivní, nezávislé zdroje k ověření výstupů. V zásadě jsou však v projektu zvoleny vhodné způsoby k ověření dosažení nastavených cílů a v daném kritériu lze projekt hodnotit jako dobrý.</t>
  </si>
  <si>
    <t xml:space="preserve">Cílová skupina je zapojena do všech relevatních fází projektu. Z přiložené analýzy lze vyvodit zájem cílové skupiny o zapojení do projektových aktivit a nastavené aktivity jsou s ohledem na zjištěné potřeby přínosné. Je zvolena adekvátní intenzita zapojení CS - informace o projektových aktivitách jsou dostatečně sdíleny, účastníci mají ve všech fázích projektu možnost konzultace a do jisté míry i participace na nastavení projektových aktivit, způsob práce s CS odpovídá jejímu charakteru, míru zapojení shledávám dostatečně motivující. Při oslovení CS je plánována spolupráce s relevantními institucemi (ÚP, obce), které dobře znají CS a její potřeby a možnosti, prostor pro konzultace je účastníkům projektu dán již ve fázi jejich výběru. Žadatel si uvědomuje možné překážky zapojení na straně CS a nastavuje vhodné nástroje k jejich odstranění  (individuální přístup, přímá podpora formou cestovného a příspěvků na péči o děti a závislé osoby, přiblížení poradenských služeb místu bydliště). Pracovní diagnostika a poradenství je zařazeno u všech účastníků projektu, což lze s ohledem na charakter a potřeby CS hodnotit kladně, do dalších aktivit jsou účastníci zařazováni podle individuálních potřeb (polovina zapojena do kurzů na rozvoj digitálních kompetencí, téměř dvě třetiny v motivačních programech,  což odpovídá zjištěním v přiložené analýze; nabídka rekvalifikačních kurzů odpovídá požadavkům trhu práce a konkrétní typy kurzů budou voleny až v návaznosti na zjištěné potřeby a možnosti CS, což je jednoznačně správnou cestou, nicméně počet plánovaných rekvalifikací převyšuje předpokládaný zájem a potřebu CS v oblasti zvyšování kvalifikace, v přiložené analýze vyjádřilo ochotu dále se vzdělávat jen 54 % dotázaných, projekt však plánuje rekvalifikaci téměř všech zapojených účastníků, existuje tedy důvodná pochybnost, zda bude plánované zapojení do této aktivity pro CS dostatečně motivující). Po posouzení silných a slabých stránek v daném kritériu hodnotím projekt jako dobrý.  </t>
  </si>
  <si>
    <t xml:space="preserve">Klíčové aktivity jsou popsány srozumitelně, dostatečně konkrétně, jsou časově i logicky provázány, vhodně se doplňují, mají jasně stanovený harmonogram a výstupy. Obsah jednotlivých klíčových aktivit je s ohledem na stanovené cíle projektu adekvátní, pouze u KA 3 by bylo s ohledem na zjištěné potřeby na straně zaměstnavatelů i CS vhodné se více zaměřit na rozvoj měkkých dovedností (týmová spolupráce, asertivita) - žadatel v analýze (viz kapitola 1) na tuto potřebu upozorňuje, ale v projektu bohužel příslušné oblasti u CS nerozvíjí. Časová dotace plánovaných aktivit i celková délka projektu je s ohledem na požadované výstupy i potřeby cílové skupiny v zásadě optimální. Za problematické považuji nastavení data zahájení projektu (1.7.2019), odkladem zahájení realizace dochází k zastarání analytických zjištění, může dojít k významným změnám jak z hlediska velikosti, struktury a potřeb CS, tak z hlediska situace na trhu práce. Způsob realizace klíčových aktivit je popsán dostatečně a hodnotím ho v zásadě jako efektivní. U KA 4 - Rekvalifikace existuje důvodná pochybnost, zda je jejich počet plánován s přihlédnutím k potřebám CS (viz odůvodnění v jiných kritériích) a navrhuji, aby byl rozsah této aktivity redukován. KA  - Burzy práce shledávám pro CS velmi přínosné, byly předem konzultovány se zástupci relevantních institucí (HK, ÚP i zaměstnavatelé), kteří se budou aktivity také přímo účastnit, je plánován dostatečný čas (mírně nadhodnocený) na přípravu, organizaci i působení na zaměstnavatele, aby daná aktivita přinesla požadované výsledky. Způsob realizace KA 6 - Intervenční pracovní poradenství - je založený na přiblížení místu bydliště CS, což považuji za velmi efektivní a zároveň inovativní, vzhledem k velikosti CS existuje pochybnost, zda bude poradenství využíváno v takovém rozsahu, v jakém ho žadatel plánuje, nicméně provozování poradenského centra 2x týdně po dobu 3 hodin shledávám přiměřené vzhledem ke snaze o individuální přístup a maximální dostupnost služby. Zprostředkování zaměstnání (KA 7) musí být s ohledem na absenci statutu žadatele jako agentury práce řešeno nákupem služeb, za vhodnější bych považovala uzavření partnerství s ÚP nebo agenturou práce, žadatel však většinu aktivit potřebných ke zprostředkování práce zajišťuje vlastními lidskými zdroji a nákup služby je omezen na nezbytné minimum, aby byla aktivita v souladu s platnou legislativou, způsob realizace lze tedy v zásadě hodnotit jako efektivní. I přes uvedené výhrady hodnotím projekt v daném kritériu jako dobrý, avšak doporučuji do motivačního programu zařadit více aktivit na rozvoj požadovaných měkkých dovedností, rekvalifikační kurzy realizovat jen u účastníků, u kterých jsou skutečně potřebné a přínosné, a především zahájit realizaci projektu bez zbytečného prodlení. </t>
  </si>
  <si>
    <r>
      <t xml:space="preserve">Rozpočet projektu je dobře strukturovaný a provázaný s klíčovými aktivitami, je srozumitelný, nicméně vykazuje několik nedostatků. Některé položky nejsou podloženy kalkulací (položky 1.1.6.2., 1.1.6.3. - lze pouze usuzovat na přímou podporu formou cestovného 500,- Kč na účastníka a příspěvek na péči o dítě ve výši 1.000 Kč pro polovinu CS, ale není možné tyto náklady posoudit, neboť chybí bližší vysvětlení, i přesto je lze považovat za uznatelné). Počty rekvalifikačních kurzů neodpovídají zjištěným potřebám CS (pouze 54 % dotázaných dle analýzy deklarovalo ochotu se dále vzdělávat, s přihlédnutím k zaměření na znevýhodněné CS lze akceptovat potřebu rekvalifikace u většího počtu osob, avšak shledávám ji přínosnou maximálně u 3/4 účastníků). Náklady realizačního týmu jsou co do rozsahu v zásadě dostatečně kalkulovány, navržené mzdy/platy se pohybují v rámci stanovených limitů MPSV pro OPZ, nicméně s ohledem na popsanou pracovní náplň, odvětví činnosti a region působnosti je považuji za nadhodnocené. 
</t>
    </r>
    <r>
      <rPr>
        <u/>
        <sz val="10"/>
        <rFont val="Arial"/>
        <family val="2"/>
        <charset val="238"/>
      </rPr>
      <t xml:space="preserve">Navrhuji následující úpravy rozpočtu: </t>
    </r>
    <r>
      <rPr>
        <sz val="10"/>
        <rFont val="Arial"/>
        <family val="2"/>
        <charset val="238"/>
      </rPr>
      <t xml:space="preserve">
</t>
    </r>
    <r>
      <rPr>
        <b/>
        <sz val="10"/>
        <rFont val="Arial"/>
        <family val="2"/>
        <charset val="238"/>
      </rPr>
      <t>Kapitola 1.1.1. Osobní náklady</t>
    </r>
    <r>
      <rPr>
        <sz val="10"/>
        <rFont val="Arial"/>
        <family val="2"/>
        <charset val="238"/>
      </rPr>
      <t xml:space="preserve"> - krácení mezd/platů s ohledem na regionální a odvětvové platové standardy, avšak zachování nadprůměrných mezd/platů s přihlédnutím ke specifikům projektu - komplexní práce s CS, komplikované personální zajištění s ohledem na rozptyl realizovaných aktivit na širším území - navržené úpravy:
- položka 1.1.1.1.1. Odborný garant (0,25 úvazku) - krácení měsíční mzdy/platu vč. zákonných odvodů na 13.450 Kč, tj. celkové krácení o 99.400 Kč na 322.800 Kč;
- položka 1.1.1.1.2. Pracovní konzultant (0,4 úvazku) - krácení měsíční mzdy/platu vč. zákonných odvodů na 20.175 Kč, tj. celkové krácení o 159.000 Kč na 484.200 Kč.
</t>
    </r>
    <r>
      <rPr>
        <b/>
        <sz val="10"/>
        <rFont val="Arial"/>
        <family val="2"/>
        <charset val="238"/>
      </rPr>
      <t>Kapitola 1.1.4. Nákup služeb</t>
    </r>
    <r>
      <rPr>
        <sz val="10"/>
        <rFont val="Arial"/>
        <family val="2"/>
        <charset val="238"/>
      </rPr>
      <t xml:space="preserve"> - s ohledem na výše uvedené důvody navrhuji snížení počtu rekvalifikačních kurzů:
- položka 1.1.4.1. Rekvalifikace - technické kurzy - snížení počtu z 5 na 4, tj. krácení o 6.000 Kč na 24.000 Kč;
- položka 1.1.4.2. Rekvalifikace - IT kurzy - snížení počtu z 8 na 6, tj. krácení o 26.000 Kč na 78.000 Kč;
- položka 1.1.4.3. Rekvalifikace - Sociální služby - snížení počtu z 18 na 15, tj. krácení o 34.500 Kč na 172.500 Kč;
- položka 1.1.4.5. Rekvalifikace - Administrativní kurzy - v popisu KA uváděno 7 kurzů, v rozpočtu pouze 5 kurzů, redukce je tedy vlivem chyby na straně žadatele již provedena, zachovat počet 5 kurzů.
I přes uvedené nedostatky hodnotím efektivitu projektu a hospodárnost rozpočtu jako dostatečnou.</t>
    </r>
  </si>
  <si>
    <t>Cílové hodnoty indikátorů jsou nastaveny v zásadě adekvátně k plánovaných aktivitám, u indikátorů 60000 a 62600 je zřejmé, jakým způsobem byly hodnoty stanoveny. U indikátoru 60000 hodnota odpovídá popisu klíčových aktivit v textové žádosti, informace ale nejsou konzistentní s údaji v přiložené analýze (kap.5  uvádí zapojení 80 osob). U indikátoru 62600 je zřejmé, jak byla hodnota stanovena, nicméně počet plánovaných rekvalifikací nekoresponduje s analýzou CS, podle které je ochotno se dále vzdělávat pouze 54 % dotázaných a v projektu jsou do této aktivity zapojeni téměř všichni účastníci. Navhruji snížit počet realizovaných rekvalifikačních kurzů a odpovídajícím způsobem snížit i hodnotu indikátoru 62600 ze stávajících 30 na 24 osob (80 % úspěšných absolventů). U indikátorů 50105 a 50130 chybí popis, ze kterého by bylo možné posoudit adekvátnost stanovených hodnot, nicméně lze je považovat za přiměřené. S přihlédnutím k uvedeným nedostatkům hodnotím projekt v daném kritériu jako dobrý.</t>
  </si>
  <si>
    <t>Členové hodnotící komise se ztotožňují s hodnocením externího hodnotitele a následujícími závěry: Projekt se zaměřuje na problémy v oblasti zaměstnanosti znevýhodněných cílových skupin, snaží se pracovat s CS komplexně a pomoci odstranit bariéry vstupu na trh práce. Problém je popsán srozumitelně, je dostatečně zmapována lokální situace na trhu práce, je přiložena komplexní analýza CS, která dokládá jak velikost a strukturu CS, tak také výsledky dotazníkového šetření, z nichž lze (byť v omezené míře) zjistit potřeby a preference CS v oblasti zvyšování kvalifikace a kompetencí, jsou předloženy též závěry z rozhovorů mezi regionálními zaměstnavateli. V návaznosti na analytická zjištění jsou vhodně nastaveny cíle projektu, zvoleny adekvátní klíčové aktitiy a stanoveny výstupy, jejichž dosažením lze splnit vytyčené projektové cíle, intervenční logika projektu funguje.  Z nastavení cílů, které jsou však formulovány spíše jako projektové činnosti, je zřejmé, jaké změny má být dosaženo. Nastavená kritéria k ověření dosažení cílů nejsou sice nezávislá a objektivní, zakládají se pouze na výstupech konkrétních aktivit, nicméně jsou v zásadě měřitelným kritériem k posouzení, zda budou stanovené cíle splněny. Cílová skupina je adekvátně zapojena po celou dobu realizace projektu a má možnost participovat na nastavení projektových aktivit, způsob práce s CS odpovídá jejímu charakteru a je dostatečně motivující. V procesu oslovení a výběru CS je plánované využití spolupráce s relevantními institucemi, žadatel si uvědomuje i možné překážky na straně CS a nastavuje vhodné nástroje k jejich odstranění (přímá podpora, individuální přístup, intenzita zapojení CS, působení na zaměstnavatele). Klíčové aktivity jsou dostatečně konkrétně popsány, logicky i časově provázány, vhodně se doplňují, mají jasný harmonogram i výstupy. Žadatel se snaží na CS působit komplexně, opomíjí však zjištěné potřeby v oblasti rozvoje měkkých dovedností (zvláště týmová spolupráce, případně asertivní chování - bylo by vhodné zahrnout do motivačního programu). Časová dotace jednotlivých aktivit je optimální, za nedostatek považuji pozdní datum zahájení projektu, což může v případě změn na trhu práce výrazně snížit relevanci a potřebnost předloženého projektu. Monitorovací indikátory jsou v zásadě stanoveny adekvátně, i když u některých  není jasný způsob, jak žadatel k cílovým hodnotám dospěl, a u indikátoru 62600 je cílová hodnota nepřiměřená potřebám CS. Rozpočet projektu je dobře strukturovaný a provázaný s klíčovými aktivitami, náklady jsou s výjimkou přímé podpory dostatečně podloženy kalkulací, ceny v kapitolách 1.1.3 a 1.1.4. odpovídají cenám obvyklým, výhrady mám k nastavení mezd/platů realizačního týmu, které jsou sice stanoveny v přípustných limitech pro OPZ, nicméně neodpovídají regionálním ani odvětvovým standardům, a dále k počtu plánovaných rekvalifikačních kurzů. 
Podporu projektu podmiňuji minimálně následujícími úpravami (bližší zdůvodnění viz příslušná kritéria): 
1) zahájení realizace projektu po schválení dotace a podpisu právního aktu, bez prodlení;
2) snížení cílové hodnoty indikátoru 62600 ze 30 na 24 osob;
3) přepracování rozpočtu dle návrhu:  
- položka 1.1.1.1.1. Odborný garant (0,25 úvazku) - krácení měsíční mzdy/platu vč. zákonných odvodů na 13.450 Kč, tj. celkové krácení o 99.400 Kč na 322.800 Kč;
- položka 1.1.1.1.2. Pracovní konzultant (0,4 úvazku) - krácení měsíční mzdy/platu vč. zákonných odvodů na 20.175 Kč, tj. celkové krácení o 159.000 Kč na 484.200 Kč.
- položka 1.1.4.1. Rekvalifikace - technické kurzy - snížení počtu z 5 na 4, tj. krácení o 6.000 Kč na 24.000 Kč;
- položka 1.1.4.2. Rekvalifikace - IT kurzy - snížení počtu z 8 na 6, tj. krácení o 26.000 Kč na 78.000 Kč;
- položka 1.1.4.3. Rekvalifikace - Sociální služby - snížení počtu z 18 na 15, tj. krácení o 34.500 Kč na 172.500 Kč, 
- položka 1.1.6.1 Mzdové příspěvky - krácení jednotkových mzdových nákladů na 7 500 Kč, tj. celkové krácení o 270 000 Kč na 270 000 Kč.
Po zapracování navržených úprav lze projekt doporučit k realizaci.</t>
  </si>
  <si>
    <t>Lenka Malá</t>
  </si>
  <si>
    <t>Tomáš Komárek</t>
  </si>
  <si>
    <t>Ing. Ladislav Stuchlík</t>
  </si>
  <si>
    <t>Ing. Martin Mitlöhner</t>
  </si>
  <si>
    <t>Stanislav Doubek</t>
  </si>
  <si>
    <t>Krzystzof Mikuszewski</t>
  </si>
  <si>
    <t>Marie Kynčlová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</si>
</sst>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name val="Arial"/>
      <family val="2"/>
      <charset val="238"/>
    </font>
    <font>
      <sz val="10"/>
      <color theme="1"/>
      <name val="Arial"/>
      <family val="2"/>
      <charset val="238"/>
    </font>
    <font>
      <i/>
      <sz val="11"/>
      <color theme="1"/>
      <name val="Arial"/>
      <family val="2"/>
      <charset val="238"/>
    </font>
    <font>
      <sz val="11"/>
      <name val="Arial"/>
      <family val="2"/>
      <charset val="238"/>
    </font>
    <font>
      <b/>
      <sz val="10"/>
      <color theme="1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vertAlign val="superscript"/>
      <sz val="9"/>
      <color theme="1"/>
      <name val="Calibri"/>
      <family val="2"/>
      <charset val="238"/>
      <scheme val="minor"/>
    </font>
    <font>
      <b/>
      <sz val="22"/>
      <color rgb="FF00206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b/>
      <i/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u/>
      <sz val="1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4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gray125">
        <bgColor theme="0" tint="-4.9989318521683403E-2"/>
      </patternFill>
    </fill>
    <fill>
      <patternFill patternType="solid">
        <fgColor theme="0" tint="-4.9989318521683403E-2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5">
    <xf numFmtId="0" fontId="0" fillId="0" borderId="0"/>
    <xf numFmtId="0" fontId="2" fillId="2" borderId="0" applyNumberFormat="0" applyBorder="0" applyAlignment="0" applyProtection="0"/>
    <xf numFmtId="9" fontId="4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4" fillId="0" borderId="0"/>
  </cellStyleXfs>
  <cellXfs count="113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9" fontId="0" fillId="0" borderId="0" xfId="0" applyNumberFormat="1"/>
    <xf numFmtId="0" fontId="0" fillId="0" borderId="0" xfId="0" applyAlignment="1">
      <alignment horizontal="center"/>
    </xf>
    <xf numFmtId="0" fontId="5" fillId="0" borderId="8" xfId="0" applyFont="1" applyBorder="1"/>
    <xf numFmtId="0" fontId="0" fillId="0" borderId="0" xfId="0" applyAlignment="1">
      <alignment horizontal="left" wrapText="1" indent="4"/>
    </xf>
    <xf numFmtId="0" fontId="7" fillId="2" borderId="5" xfId="1" applyFont="1" applyBorder="1" applyAlignment="1">
      <alignment vertical="center"/>
    </xf>
    <xf numFmtId="0" fontId="7" fillId="2" borderId="6" xfId="1" applyFont="1" applyBorder="1" applyAlignment="1">
      <alignment vertical="center"/>
    </xf>
    <xf numFmtId="0" fontId="7" fillId="2" borderId="6" xfId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6" fillId="0" borderId="9" xfId="0" applyFont="1" applyBorder="1" applyAlignment="1">
      <alignment vertical="center" wrapText="1"/>
    </xf>
    <xf numFmtId="0" fontId="8" fillId="0" borderId="9" xfId="0" applyFont="1" applyBorder="1" applyAlignment="1">
      <alignment vertical="center" wrapText="1"/>
    </xf>
    <xf numFmtId="0" fontId="6" fillId="0" borderId="9" xfId="0" applyFont="1" applyBorder="1" applyAlignment="1">
      <alignment horizontal="center" vertical="center"/>
    </xf>
    <xf numFmtId="0" fontId="6" fillId="0" borderId="8" xfId="0" applyFont="1" applyBorder="1" applyAlignment="1">
      <alignment vertical="center" wrapText="1"/>
    </xf>
    <xf numFmtId="0" fontId="8" fillId="0" borderId="8" xfId="0" applyFont="1" applyBorder="1" applyAlignment="1">
      <alignment vertical="center" wrapText="1"/>
    </xf>
    <xf numFmtId="0" fontId="6" fillId="0" borderId="8" xfId="0" applyFont="1" applyBorder="1" applyAlignment="1">
      <alignment horizontal="center" vertical="center" wrapText="1"/>
    </xf>
    <xf numFmtId="0" fontId="8" fillId="0" borderId="20" xfId="0" applyFont="1" applyBorder="1" applyAlignment="1">
      <alignment vertical="center" wrapText="1"/>
    </xf>
    <xf numFmtId="0" fontId="6" fillId="0" borderId="20" xfId="0" applyFont="1" applyBorder="1" applyAlignment="1">
      <alignment horizontal="center" vertical="center" wrapText="1"/>
    </xf>
    <xf numFmtId="0" fontId="0" fillId="0" borderId="0" xfId="0" applyAlignment="1">
      <alignment horizontal="left" indent="4"/>
    </xf>
    <xf numFmtId="0" fontId="7" fillId="2" borderId="5" xfId="1" applyFont="1" applyBorder="1" applyAlignment="1">
      <alignment wrapText="1"/>
    </xf>
    <xf numFmtId="0" fontId="11" fillId="3" borderId="10" xfId="0" applyFont="1" applyFill="1" applyBorder="1" applyAlignment="1">
      <alignment horizontal="left" vertical="center" shrinkToFit="1"/>
    </xf>
    <xf numFmtId="0" fontId="11" fillId="3" borderId="9" xfId="0" applyFont="1" applyFill="1" applyBorder="1" applyAlignment="1">
      <alignment horizontal="left" vertical="center" shrinkToFit="1"/>
    </xf>
    <xf numFmtId="0" fontId="11" fillId="3" borderId="1" xfId="0" applyFont="1" applyFill="1" applyBorder="1" applyAlignment="1">
      <alignment horizontal="left" vertical="center" shrinkToFit="1"/>
    </xf>
    <xf numFmtId="0" fontId="11" fillId="3" borderId="8" xfId="0" applyFont="1" applyFill="1" applyBorder="1" applyAlignment="1">
      <alignment horizontal="left" vertical="center" shrinkToFit="1"/>
    </xf>
    <xf numFmtId="0" fontId="11" fillId="3" borderId="3" xfId="0" applyFont="1" applyFill="1" applyBorder="1" applyAlignment="1">
      <alignment horizontal="left" vertical="center" shrinkToFit="1"/>
    </xf>
    <xf numFmtId="0" fontId="11" fillId="3" borderId="12" xfId="0" applyFont="1" applyFill="1" applyBorder="1" applyAlignment="1">
      <alignment horizontal="left" vertical="center" shrinkToFit="1"/>
    </xf>
    <xf numFmtId="0" fontId="0" fillId="5" borderId="0" xfId="0" applyFill="1" applyBorder="1"/>
    <xf numFmtId="0" fontId="0" fillId="5" borderId="0" xfId="0" applyFill="1" applyBorder="1" applyAlignment="1">
      <alignment horizontal="center"/>
    </xf>
    <xf numFmtId="46" fontId="13" fillId="0" borderId="0" xfId="0" applyNumberFormat="1" applyFont="1" applyBorder="1" applyAlignment="1">
      <alignment vertical="center" wrapText="1"/>
    </xf>
    <xf numFmtId="9" fontId="0" fillId="5" borderId="0" xfId="2" applyFont="1" applyFill="1" applyBorder="1"/>
    <xf numFmtId="9" fontId="0" fillId="5" borderId="0" xfId="0" applyNumberFormat="1" applyFill="1" applyBorder="1"/>
    <xf numFmtId="9" fontId="0" fillId="5" borderId="0" xfId="0" applyNumberFormat="1" applyFill="1" applyBorder="1" applyAlignment="1">
      <alignment horizontal="center"/>
    </xf>
    <xf numFmtId="0" fontId="13" fillId="0" borderId="0" xfId="0" applyFont="1" applyBorder="1" applyAlignment="1">
      <alignment vertical="center" wrapText="1"/>
    </xf>
    <xf numFmtId="0" fontId="12" fillId="0" borderId="0" xfId="3" applyAlignment="1">
      <alignment horizontal="justify" vertical="center"/>
    </xf>
    <xf numFmtId="0" fontId="14" fillId="0" borderId="0" xfId="0" applyFont="1" applyAlignment="1">
      <alignment horizontal="justify" vertical="center"/>
    </xf>
    <xf numFmtId="0" fontId="0" fillId="1" borderId="0" xfId="0" applyFill="1"/>
    <xf numFmtId="0" fontId="5" fillId="4" borderId="8" xfId="0" applyFont="1" applyFill="1" applyBorder="1" applyAlignment="1">
      <alignment vertical="center"/>
    </xf>
    <xf numFmtId="2" fontId="6" fillId="4" borderId="21" xfId="2" applyNumberFormat="1" applyFont="1" applyFill="1" applyBorder="1" applyAlignment="1">
      <alignment horizontal="left" vertical="center" indent="4"/>
    </xf>
    <xf numFmtId="0" fontId="10" fillId="6" borderId="13" xfId="0" applyFont="1" applyFill="1" applyBorder="1" applyAlignment="1">
      <alignment horizontal="center" vertical="center" wrapText="1"/>
    </xf>
    <xf numFmtId="0" fontId="16" fillId="0" borderId="0" xfId="0" applyFont="1"/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left" indent="4"/>
    </xf>
    <xf numFmtId="0" fontId="5" fillId="0" borderId="10" xfId="0" applyFont="1" applyBorder="1" applyAlignment="1">
      <alignment vertical="center" wrapText="1"/>
    </xf>
    <xf numFmtId="0" fontId="19" fillId="0" borderId="19" xfId="0" applyFont="1" applyBorder="1" applyAlignment="1">
      <alignment vertical="center" wrapText="1"/>
    </xf>
    <xf numFmtId="0" fontId="9" fillId="0" borderId="20" xfId="0" applyFont="1" applyBorder="1" applyAlignment="1">
      <alignment vertical="top" wrapText="1"/>
    </xf>
    <xf numFmtId="2" fontId="6" fillId="4" borderId="9" xfId="2" applyNumberFormat="1" applyFont="1" applyFill="1" applyBorder="1" applyAlignment="1">
      <alignment horizontal="center" vertical="center"/>
    </xf>
    <xf numFmtId="0" fontId="16" fillId="0" borderId="0" xfId="0" applyFont="1" applyAlignment="1"/>
    <xf numFmtId="0" fontId="0" fillId="0" borderId="0" xfId="0" applyAlignment="1"/>
    <xf numFmtId="0" fontId="0" fillId="5" borderId="0" xfId="0" applyFill="1" applyBorder="1" applyAlignment="1"/>
    <xf numFmtId="9" fontId="0" fillId="5" borderId="0" xfId="0" applyNumberFormat="1" applyFill="1" applyBorder="1" applyAlignment="1"/>
    <xf numFmtId="0" fontId="7" fillId="2" borderId="5" xfId="1" applyFont="1" applyBorder="1" applyAlignment="1">
      <alignment vertical="center" wrapText="1"/>
    </xf>
    <xf numFmtId="14" fontId="10" fillId="6" borderId="13" xfId="0" applyNumberFormat="1" applyFont="1" applyFill="1" applyBorder="1" applyAlignment="1">
      <alignment horizontal="center" vertical="center" wrapText="1"/>
    </xf>
    <xf numFmtId="14" fontId="10" fillId="0" borderId="0" xfId="0" applyNumberFormat="1" applyFont="1" applyFill="1" applyBorder="1" applyAlignment="1">
      <alignment horizontal="center" vertical="center" wrapText="1"/>
    </xf>
    <xf numFmtId="0" fontId="4" fillId="0" borderId="0" xfId="4" applyFont="1" applyFill="1"/>
    <xf numFmtId="0" fontId="4" fillId="0" borderId="0" xfId="4" applyFill="1"/>
    <xf numFmtId="0" fontId="7" fillId="2" borderId="5" xfId="1" applyFont="1" applyBorder="1" applyAlignment="1">
      <alignment horizontal="left" vertical="center" wrapText="1" indent="1"/>
    </xf>
    <xf numFmtId="0" fontId="7" fillId="2" borderId="14" xfId="1" applyFont="1" applyBorder="1" applyAlignment="1">
      <alignment horizontal="left" vertical="center" wrapText="1" indent="1"/>
    </xf>
    <xf numFmtId="0" fontId="7" fillId="0" borderId="29" xfId="1" applyFont="1" applyFill="1" applyBorder="1" applyAlignment="1">
      <alignment vertical="center" wrapText="1"/>
    </xf>
    <xf numFmtId="0" fontId="10" fillId="0" borderId="27" xfId="0" applyFont="1" applyFill="1" applyBorder="1" applyAlignment="1">
      <alignment horizontal="center" vertical="center" wrapText="1"/>
    </xf>
    <xf numFmtId="0" fontId="7" fillId="0" borderId="27" xfId="1" applyFont="1" applyFill="1" applyBorder="1" applyAlignment="1">
      <alignment vertical="center" wrapText="1"/>
    </xf>
    <xf numFmtId="14" fontId="10" fillId="0" borderId="27" xfId="0" applyNumberFormat="1" applyFont="1" applyFill="1" applyBorder="1" applyAlignment="1">
      <alignment horizontal="center" vertical="center" wrapText="1"/>
    </xf>
    <xf numFmtId="0" fontId="4" fillId="0" borderId="0" xfId="4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7" fillId="2" borderId="5" xfId="1" applyFont="1" applyBorder="1"/>
    <xf numFmtId="2" fontId="7" fillId="6" borderId="13" xfId="0" applyNumberFormat="1" applyFont="1" applyFill="1" applyBorder="1" applyAlignment="1">
      <alignment horizontal="center" wrapText="1"/>
    </xf>
    <xf numFmtId="0" fontId="4" fillId="0" borderId="14" xfId="4" applyBorder="1"/>
    <xf numFmtId="0" fontId="0" fillId="0" borderId="13" xfId="0" applyBorder="1" applyAlignment="1"/>
    <xf numFmtId="0" fontId="8" fillId="0" borderId="2" xfId="0" applyFont="1" applyBorder="1" applyAlignment="1">
      <alignment vertical="center" wrapText="1"/>
    </xf>
    <xf numFmtId="0" fontId="18" fillId="0" borderId="2" xfId="0" applyFont="1" applyBorder="1" applyAlignment="1">
      <alignment vertical="center" wrapText="1"/>
    </xf>
    <xf numFmtId="0" fontId="8" fillId="0" borderId="11" xfId="0" applyFont="1" applyBorder="1" applyAlignment="1">
      <alignment vertical="center" wrapText="1"/>
    </xf>
    <xf numFmtId="0" fontId="8" fillId="0" borderId="22" xfId="0" applyFont="1" applyBorder="1" applyAlignment="1">
      <alignment vertical="center" wrapText="1"/>
    </xf>
    <xf numFmtId="0" fontId="0" fillId="0" borderId="30" xfId="0" applyBorder="1"/>
    <xf numFmtId="0" fontId="4" fillId="0" borderId="30" xfId="4" applyFont="1" applyBorder="1"/>
    <xf numFmtId="0" fontId="0" fillId="0" borderId="31" xfId="0" applyBorder="1"/>
    <xf numFmtId="0" fontId="0" fillId="0" borderId="32" xfId="0" applyBorder="1"/>
    <xf numFmtId="0" fontId="3" fillId="3" borderId="12" xfId="0" applyFont="1" applyFill="1" applyBorder="1" applyAlignment="1">
      <alignment horizontal="left" vertical="center" shrinkToFit="1"/>
    </xf>
    <xf numFmtId="0" fontId="0" fillId="0" borderId="24" xfId="0" applyBorder="1" applyAlignment="1">
      <alignment horizontal="left" vertical="center" shrinkToFit="1"/>
    </xf>
    <xf numFmtId="0" fontId="7" fillId="4" borderId="12" xfId="0" applyFont="1" applyFill="1" applyBorder="1" applyAlignment="1">
      <alignment horizontal="center"/>
    </xf>
    <xf numFmtId="0" fontId="7" fillId="4" borderId="4" xfId="0" applyFont="1" applyFill="1" applyBorder="1" applyAlignment="1">
      <alignment horizontal="center"/>
    </xf>
    <xf numFmtId="0" fontId="7" fillId="4" borderId="8" xfId="0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/>
    </xf>
    <xf numFmtId="0" fontId="5" fillId="0" borderId="19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0" fillId="0" borderId="16" xfId="0" applyFont="1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17" fillId="0" borderId="17" xfId="0" applyFont="1" applyBorder="1" applyAlignment="1">
      <alignment horizontal="left"/>
    </xf>
    <xf numFmtId="0" fontId="17" fillId="0" borderId="18" xfId="0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0" fontId="10" fillId="0" borderId="17" xfId="0" applyFont="1" applyBorder="1" applyAlignment="1">
      <alignment horizontal="left"/>
    </xf>
    <xf numFmtId="0" fontId="10" fillId="0" borderId="18" xfId="0" applyFont="1" applyBorder="1" applyAlignment="1">
      <alignment horizontal="left"/>
    </xf>
    <xf numFmtId="0" fontId="5" fillId="0" borderId="1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5" fillId="0" borderId="25" xfId="0" applyFont="1" applyBorder="1" applyAlignment="1">
      <alignment horizontal="center"/>
    </xf>
    <xf numFmtId="0" fontId="3" fillId="3" borderId="8" xfId="0" applyFont="1" applyFill="1" applyBorder="1" applyAlignment="1">
      <alignment horizontal="left" vertical="center" shrinkToFit="1"/>
    </xf>
    <xf numFmtId="0" fontId="0" fillId="0" borderId="16" xfId="0" applyBorder="1" applyAlignment="1">
      <alignment horizontal="left" vertical="center" shrinkToFit="1"/>
    </xf>
    <xf numFmtId="0" fontId="7" fillId="2" borderId="5" xfId="1" applyFont="1" applyBorder="1" applyAlignment="1">
      <alignment horizontal="left" vertical="center"/>
    </xf>
    <xf numFmtId="0" fontId="7" fillId="2" borderId="6" xfId="1" applyFont="1" applyBorder="1" applyAlignment="1">
      <alignment horizontal="left" vertical="center"/>
    </xf>
    <xf numFmtId="0" fontId="7" fillId="2" borderId="7" xfId="1" applyFont="1" applyBorder="1" applyAlignment="1">
      <alignment horizontal="left" vertical="center"/>
    </xf>
    <xf numFmtId="0" fontId="10" fillId="0" borderId="14" xfId="1" applyFont="1" applyFill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7" fillId="2" borderId="14" xfId="1" applyFont="1" applyBorder="1" applyAlignment="1">
      <alignment horizontal="center" vertical="center" wrapText="1"/>
    </xf>
    <xf numFmtId="0" fontId="7" fillId="2" borderId="15" xfId="1" applyFont="1" applyBorder="1" applyAlignment="1">
      <alignment horizontal="center" vertical="center" wrapText="1"/>
    </xf>
    <xf numFmtId="0" fontId="7" fillId="2" borderId="13" xfId="1" applyFont="1" applyBorder="1" applyAlignment="1">
      <alignment horizontal="center" vertical="center" wrapText="1"/>
    </xf>
    <xf numFmtId="0" fontId="7" fillId="2" borderId="28" xfId="1" applyFont="1" applyBorder="1" applyAlignment="1">
      <alignment horizontal="center" vertical="center" wrapText="1"/>
    </xf>
    <xf numFmtId="0" fontId="7" fillId="2" borderId="26" xfId="1" applyFont="1" applyBorder="1" applyAlignment="1">
      <alignment horizontal="center" vertical="center" wrapText="1"/>
    </xf>
    <xf numFmtId="0" fontId="3" fillId="3" borderId="9" xfId="0" applyFont="1" applyFill="1" applyBorder="1" applyAlignment="1">
      <alignment horizontal="left" vertical="center" shrinkToFit="1"/>
    </xf>
    <xf numFmtId="0" fontId="0" fillId="0" borderId="23" xfId="0" applyBorder="1" applyAlignment="1">
      <alignment horizontal="left" vertical="center" shrinkToFit="1"/>
    </xf>
  </cellXfs>
  <cellStyles count="5">
    <cellStyle name="60 % – Zvýraznění1" xfId="1" builtinId="32"/>
    <cellStyle name="Hypertextový odkaz" xfId="3" builtinId="8"/>
    <cellStyle name="Normální" xfId="0" builtinId="0"/>
    <cellStyle name="Normální 2" xfId="4"/>
    <cellStyle name="Procenta" xfId="2" builtinId="5"/>
  </cellStyles>
  <dxfs count="9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2790825</xdr:colOff>
      <xdr:row>6</xdr:row>
      <xdr:rowOff>600075</xdr:rowOff>
    </xdr:from>
    <xdr:ext cx="184731" cy="264560"/>
    <xdr:sp macro="" textlink="">
      <xdr:nvSpPr>
        <xdr:cNvPr id="2" name="TextovéPole 1"/>
        <xdr:cNvSpPr txBox="1"/>
      </xdr:nvSpPr>
      <xdr:spPr>
        <a:xfrm>
          <a:off x="131826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2790825</xdr:colOff>
      <xdr:row>6</xdr:row>
      <xdr:rowOff>600075</xdr:rowOff>
    </xdr:from>
    <xdr:ext cx="184731" cy="264560"/>
    <xdr:sp macro="" textlink="">
      <xdr:nvSpPr>
        <xdr:cNvPr id="3" name="TextovéPole 2"/>
        <xdr:cNvSpPr txBox="1"/>
      </xdr:nvSpPr>
      <xdr:spPr>
        <a:xfrm>
          <a:off x="12592050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5"/>
  <sheetViews>
    <sheetView tabSelected="1" view="pageBreakPreview" topLeftCell="A19" zoomScale="70" zoomScaleNormal="80" zoomScaleSheetLayoutView="70" workbookViewId="0">
      <selection activeCell="A19" sqref="A19:G19"/>
    </sheetView>
  </sheetViews>
  <sheetFormatPr defaultRowHeight="15" x14ac:dyDescent="0.25"/>
  <cols>
    <col min="1" max="1" width="26.28515625" customWidth="1"/>
    <col min="2" max="2" width="38.28515625" customWidth="1"/>
    <col min="3" max="3" width="27.28515625" customWidth="1"/>
    <col min="4" max="4" width="27.140625" style="4" customWidth="1"/>
    <col min="5" max="5" width="15.28515625" style="48" bestFit="1" customWidth="1"/>
    <col min="6" max="6" width="15.28515625" style="19" customWidth="1"/>
    <col min="7" max="7" width="209.42578125" customWidth="1"/>
    <col min="8" max="8" width="10" customWidth="1"/>
  </cols>
  <sheetData>
    <row r="1" spans="1:7" s="40" customFormat="1" ht="18.75" x14ac:dyDescent="0.3">
      <c r="A1" s="40" t="s">
        <v>63</v>
      </c>
      <c r="D1" s="41"/>
      <c r="E1" s="47"/>
      <c r="F1" s="42"/>
    </row>
    <row r="2" spans="1:7" ht="28.5" x14ac:dyDescent="0.45">
      <c r="A2" s="97" t="s">
        <v>61</v>
      </c>
      <c r="B2" s="97"/>
      <c r="C2" s="97"/>
      <c r="D2" s="97"/>
      <c r="E2" s="97"/>
      <c r="F2" s="97"/>
      <c r="G2" s="97"/>
    </row>
    <row r="3" spans="1:7" ht="24.75" customHeight="1" x14ac:dyDescent="0.25">
      <c r="A3" s="5" t="s">
        <v>10</v>
      </c>
      <c r="B3" s="90" t="s">
        <v>69</v>
      </c>
      <c r="C3" s="91"/>
      <c r="D3" s="91"/>
      <c r="E3" s="91"/>
      <c r="F3" s="91"/>
      <c r="G3" s="92"/>
    </row>
    <row r="4" spans="1:7" ht="24.75" customHeight="1" x14ac:dyDescent="0.25">
      <c r="A4" s="5" t="s">
        <v>11</v>
      </c>
      <c r="B4" s="90" t="s">
        <v>74</v>
      </c>
      <c r="C4" s="91"/>
      <c r="D4" s="91"/>
      <c r="E4" s="91"/>
      <c r="F4" s="91"/>
      <c r="G4" s="92"/>
    </row>
    <row r="5" spans="1:7" ht="24.75" customHeight="1" x14ac:dyDescent="0.25">
      <c r="A5" s="5" t="s">
        <v>9</v>
      </c>
      <c r="B5" s="85" t="s">
        <v>75</v>
      </c>
      <c r="C5" s="93"/>
      <c r="D5" s="93"/>
      <c r="E5" s="93"/>
      <c r="F5" s="93"/>
      <c r="G5" s="94"/>
    </row>
    <row r="6" spans="1:7" ht="24.75" customHeight="1" x14ac:dyDescent="0.25">
      <c r="A6" s="5" t="s">
        <v>57</v>
      </c>
      <c r="B6" s="85" t="s">
        <v>76</v>
      </c>
      <c r="C6" s="86"/>
      <c r="D6" s="86"/>
      <c r="E6" s="86"/>
      <c r="F6" s="86"/>
      <c r="G6" s="87"/>
    </row>
    <row r="7" spans="1:7" ht="24.75" customHeight="1" x14ac:dyDescent="0.25">
      <c r="A7" s="5" t="s">
        <v>58</v>
      </c>
      <c r="B7" s="85" t="s">
        <v>77</v>
      </c>
      <c r="C7" s="88"/>
      <c r="D7" s="88"/>
      <c r="E7" s="88"/>
      <c r="F7" s="88"/>
      <c r="G7" s="89"/>
    </row>
    <row r="8" spans="1:7" ht="16.5" customHeight="1" thickBot="1" x14ac:dyDescent="0.3">
      <c r="E8" s="2"/>
      <c r="F8" s="6"/>
    </row>
    <row r="9" spans="1:7" s="10" customFormat="1" ht="54.75" customHeight="1" thickBot="1" x14ac:dyDescent="0.3">
      <c r="A9" s="7" t="s">
        <v>17</v>
      </c>
      <c r="B9" s="8" t="s">
        <v>12</v>
      </c>
      <c r="C9" s="8" t="s">
        <v>18</v>
      </c>
      <c r="D9" s="9" t="s">
        <v>48</v>
      </c>
      <c r="E9" s="8" t="s">
        <v>13</v>
      </c>
      <c r="F9" s="9" t="s">
        <v>19</v>
      </c>
      <c r="G9" s="9" t="s">
        <v>59</v>
      </c>
    </row>
    <row r="10" spans="1:7" ht="75" customHeight="1" x14ac:dyDescent="0.25">
      <c r="A10" s="43" t="s">
        <v>68</v>
      </c>
      <c r="B10" s="11" t="s">
        <v>20</v>
      </c>
      <c r="C10" s="12" t="s">
        <v>67</v>
      </c>
      <c r="D10" s="13">
        <v>35</v>
      </c>
      <c r="E10" s="37" t="s">
        <v>51</v>
      </c>
      <c r="F10" s="46">
        <f t="shared" ref="F10:F16" ca="1" si="0">ROUND(SUM(D10*INDIRECT(E10))*1,2)</f>
        <v>35</v>
      </c>
      <c r="G10" s="71" t="s">
        <v>78</v>
      </c>
    </row>
    <row r="11" spans="1:7" ht="53.25" customHeight="1" x14ac:dyDescent="0.25">
      <c r="A11" s="83" t="s">
        <v>14</v>
      </c>
      <c r="B11" s="14" t="s">
        <v>21</v>
      </c>
      <c r="C11" s="15" t="s">
        <v>22</v>
      </c>
      <c r="D11" s="16">
        <v>25</v>
      </c>
      <c r="E11" s="37" t="s">
        <v>51</v>
      </c>
      <c r="F11" s="46">
        <f t="shared" ca="1" si="0"/>
        <v>25</v>
      </c>
      <c r="G11" s="69" t="s">
        <v>80</v>
      </c>
    </row>
    <row r="12" spans="1:7" ht="46.5" customHeight="1" x14ac:dyDescent="0.25">
      <c r="A12" s="84"/>
      <c r="B12" s="14" t="s">
        <v>23</v>
      </c>
      <c r="C12" s="15" t="s">
        <v>79</v>
      </c>
      <c r="D12" s="16">
        <v>5</v>
      </c>
      <c r="E12" s="37" t="s">
        <v>56</v>
      </c>
      <c r="F12" s="46">
        <f t="shared" ca="1" si="0"/>
        <v>3.75</v>
      </c>
      <c r="G12" s="69" t="s">
        <v>81</v>
      </c>
    </row>
    <row r="13" spans="1:7" ht="204.75" customHeight="1" x14ac:dyDescent="0.25">
      <c r="A13" s="95" t="s">
        <v>15</v>
      </c>
      <c r="B13" s="14" t="s">
        <v>24</v>
      </c>
      <c r="C13" s="15" t="s">
        <v>25</v>
      </c>
      <c r="D13" s="16">
        <v>15</v>
      </c>
      <c r="E13" s="37" t="s">
        <v>50</v>
      </c>
      <c r="F13" s="46">
        <f t="shared" ca="1" si="0"/>
        <v>7.5</v>
      </c>
      <c r="G13" s="70" t="s">
        <v>84</v>
      </c>
    </row>
    <row r="14" spans="1:7" ht="61.5" customHeight="1" x14ac:dyDescent="0.25">
      <c r="A14" s="96"/>
      <c r="B14" s="14" t="s">
        <v>26</v>
      </c>
      <c r="C14" s="15" t="s">
        <v>27</v>
      </c>
      <c r="D14" s="16">
        <v>5</v>
      </c>
      <c r="E14" s="37" t="s">
        <v>56</v>
      </c>
      <c r="F14" s="46">
        <f t="shared" ca="1" si="0"/>
        <v>3.75</v>
      </c>
      <c r="G14" s="69" t="s">
        <v>85</v>
      </c>
    </row>
    <row r="15" spans="1:7" ht="108" customHeight="1" x14ac:dyDescent="0.25">
      <c r="A15" s="83" t="s">
        <v>16</v>
      </c>
      <c r="B15" s="14" t="s">
        <v>28</v>
      </c>
      <c r="C15" s="15" t="s">
        <v>29</v>
      </c>
      <c r="D15" s="16">
        <v>5</v>
      </c>
      <c r="E15" s="37" t="s">
        <v>56</v>
      </c>
      <c r="F15" s="46">
        <f t="shared" ca="1" si="0"/>
        <v>3.75</v>
      </c>
      <c r="G15" s="69" t="s">
        <v>82</v>
      </c>
    </row>
    <row r="16" spans="1:7" ht="153" customHeight="1" x14ac:dyDescent="0.25">
      <c r="A16" s="84"/>
      <c r="B16" s="14" t="s">
        <v>30</v>
      </c>
      <c r="C16" s="15" t="s">
        <v>31</v>
      </c>
      <c r="D16" s="16">
        <v>10</v>
      </c>
      <c r="E16" s="37" t="s">
        <v>56</v>
      </c>
      <c r="F16" s="46">
        <f t="shared" ca="1" si="0"/>
        <v>7.5</v>
      </c>
      <c r="G16" s="69" t="s">
        <v>83</v>
      </c>
    </row>
    <row r="17" spans="1:8" ht="46.5" customHeight="1" thickBot="1" x14ac:dyDescent="0.3">
      <c r="A17" s="44" t="s">
        <v>32</v>
      </c>
      <c r="B17" s="45" t="s">
        <v>33</v>
      </c>
      <c r="C17" s="17"/>
      <c r="D17" s="18"/>
      <c r="E17" s="37"/>
      <c r="F17" s="38"/>
      <c r="G17" s="72" t="s">
        <v>70</v>
      </c>
    </row>
    <row r="18" spans="1:8" s="10" customFormat="1" ht="33" customHeight="1" thickBot="1" x14ac:dyDescent="0.3">
      <c r="A18" s="100" t="s">
        <v>62</v>
      </c>
      <c r="B18" s="101"/>
      <c r="C18" s="101"/>
      <c r="D18" s="101"/>
      <c r="E18" s="101"/>
      <c r="F18" s="101"/>
      <c r="G18" s="102"/>
    </row>
    <row r="19" spans="1:8" ht="270" customHeight="1" thickBot="1" x14ac:dyDescent="0.3">
      <c r="A19" s="103" t="s">
        <v>86</v>
      </c>
      <c r="B19" s="104"/>
      <c r="C19" s="104"/>
      <c r="D19" s="104"/>
      <c r="E19" s="104"/>
      <c r="F19" s="104"/>
      <c r="G19" s="105"/>
    </row>
    <row r="20" spans="1:8" ht="33" customHeight="1" thickBot="1" x14ac:dyDescent="0.3">
      <c r="A20" s="65" t="s">
        <v>34</v>
      </c>
      <c r="B20" s="66">
        <f ca="1">SUM(F10:F17)</f>
        <v>86.25</v>
      </c>
      <c r="C20" s="63"/>
      <c r="D20" s="64"/>
      <c r="E20" s="63"/>
      <c r="F20" s="63"/>
      <c r="G20" s="75"/>
      <c r="H20" s="73"/>
    </row>
    <row r="21" spans="1:8" ht="30.75" thickBot="1" x14ac:dyDescent="0.3">
      <c r="A21" s="20" t="s">
        <v>35</v>
      </c>
      <c r="B21" s="39" t="s">
        <v>43</v>
      </c>
      <c r="G21" s="76"/>
      <c r="H21" s="73"/>
    </row>
    <row r="22" spans="1:8" s="62" customFormat="1" ht="36" customHeight="1" thickBot="1" x14ac:dyDescent="0.3">
      <c r="A22" s="51" t="s">
        <v>72</v>
      </c>
      <c r="B22" s="39" t="s">
        <v>90</v>
      </c>
      <c r="C22" s="56" t="s">
        <v>71</v>
      </c>
      <c r="D22" s="52">
        <v>43284</v>
      </c>
      <c r="E22" s="57" t="s">
        <v>73</v>
      </c>
      <c r="F22" s="67"/>
      <c r="G22" s="68"/>
      <c r="H22" s="74"/>
    </row>
    <row r="23" spans="1:8" s="55" customFormat="1" ht="41.25" customHeight="1" thickBot="1" x14ac:dyDescent="0.3">
      <c r="A23" s="58"/>
      <c r="B23" s="59"/>
      <c r="C23" s="60"/>
      <c r="D23" s="61"/>
      <c r="E23" s="60"/>
      <c r="F23" s="53"/>
      <c r="G23" s="53"/>
      <c r="H23" s="54"/>
    </row>
    <row r="24" spans="1:8" s="10" customFormat="1" ht="39.75" customHeight="1" thickBot="1" x14ac:dyDescent="0.3">
      <c r="A24" s="106" t="s">
        <v>36</v>
      </c>
      <c r="B24" s="107"/>
      <c r="C24" s="107"/>
      <c r="D24" s="107"/>
      <c r="E24" s="108"/>
      <c r="F24" s="109" t="s">
        <v>52</v>
      </c>
      <c r="G24" s="110"/>
    </row>
    <row r="25" spans="1:8" ht="24.95" customHeight="1" x14ac:dyDescent="0.25">
      <c r="A25" s="21" t="s">
        <v>53</v>
      </c>
      <c r="B25" s="22" t="s">
        <v>87</v>
      </c>
      <c r="C25" s="22" t="s">
        <v>54</v>
      </c>
      <c r="D25" s="111"/>
      <c r="E25" s="112"/>
      <c r="F25" s="81" t="s">
        <v>45</v>
      </c>
      <c r="G25" s="82"/>
    </row>
    <row r="26" spans="1:8" ht="24.95" customHeight="1" x14ac:dyDescent="0.25">
      <c r="A26" s="23" t="s">
        <v>53</v>
      </c>
      <c r="B26" s="24" t="s">
        <v>88</v>
      </c>
      <c r="C26" s="24" t="s">
        <v>54</v>
      </c>
      <c r="D26" s="98"/>
      <c r="E26" s="99"/>
      <c r="F26" s="81" t="s">
        <v>45</v>
      </c>
      <c r="G26" s="82"/>
    </row>
    <row r="27" spans="1:8" ht="24.95" customHeight="1" x14ac:dyDescent="0.25">
      <c r="A27" s="23" t="s">
        <v>53</v>
      </c>
      <c r="B27" s="24" t="s">
        <v>89</v>
      </c>
      <c r="C27" s="24" t="s">
        <v>54</v>
      </c>
      <c r="D27" s="98"/>
      <c r="E27" s="99"/>
      <c r="F27" s="81" t="s">
        <v>45</v>
      </c>
      <c r="G27" s="82"/>
    </row>
    <row r="28" spans="1:8" ht="24.95" customHeight="1" x14ac:dyDescent="0.25">
      <c r="A28" s="23" t="s">
        <v>53</v>
      </c>
      <c r="B28" s="24" t="s">
        <v>90</v>
      </c>
      <c r="C28" s="24" t="s">
        <v>54</v>
      </c>
      <c r="D28" s="98"/>
      <c r="E28" s="99"/>
      <c r="F28" s="81" t="s">
        <v>45</v>
      </c>
      <c r="G28" s="82"/>
    </row>
    <row r="29" spans="1:8" ht="24.95" customHeight="1" x14ac:dyDescent="0.25">
      <c r="A29" s="23" t="s">
        <v>53</v>
      </c>
      <c r="B29" s="24" t="s">
        <v>91</v>
      </c>
      <c r="C29" s="24" t="s">
        <v>54</v>
      </c>
      <c r="D29" s="98"/>
      <c r="E29" s="99"/>
      <c r="F29" s="81" t="s">
        <v>45</v>
      </c>
      <c r="G29" s="82"/>
    </row>
    <row r="30" spans="1:8" ht="24.95" customHeight="1" thickBot="1" x14ac:dyDescent="0.3">
      <c r="A30" s="23" t="s">
        <v>53</v>
      </c>
      <c r="B30" s="26" t="s">
        <v>92</v>
      </c>
      <c r="C30" s="24" t="s">
        <v>54</v>
      </c>
      <c r="D30" s="98"/>
      <c r="E30" s="99"/>
      <c r="F30" s="81" t="s">
        <v>45</v>
      </c>
      <c r="G30" s="82"/>
    </row>
    <row r="31" spans="1:8" ht="25.5" customHeight="1" thickBot="1" x14ac:dyDescent="0.3">
      <c r="A31" s="25" t="s">
        <v>53</v>
      </c>
      <c r="B31" s="26" t="s">
        <v>93</v>
      </c>
      <c r="C31" s="26" t="s">
        <v>54</v>
      </c>
      <c r="D31" s="77"/>
      <c r="E31" s="78"/>
      <c r="F31" s="79" t="s">
        <v>45</v>
      </c>
      <c r="G31" s="80"/>
    </row>
    <row r="32" spans="1:8" x14ac:dyDescent="0.25">
      <c r="A32" s="27" t="s">
        <v>55</v>
      </c>
      <c r="B32" s="28" t="s">
        <v>51</v>
      </c>
      <c r="C32" s="28" t="s">
        <v>56</v>
      </c>
      <c r="D32" s="28" t="s">
        <v>50</v>
      </c>
      <c r="E32" s="49" t="s">
        <v>49</v>
      </c>
      <c r="G32" s="29"/>
    </row>
    <row r="33" spans="1:8" x14ac:dyDescent="0.25">
      <c r="A33" s="27" t="s">
        <v>51</v>
      </c>
      <c r="B33" s="30">
        <v>1</v>
      </c>
      <c r="C33" s="31">
        <v>0.75</v>
      </c>
      <c r="D33" s="32">
        <v>0.5</v>
      </c>
      <c r="E33" s="50">
        <v>0.25</v>
      </c>
      <c r="G33" s="33"/>
    </row>
    <row r="34" spans="1:8" x14ac:dyDescent="0.25">
      <c r="A34" s="27" t="s">
        <v>56</v>
      </c>
      <c r="B34" s="30"/>
      <c r="C34" s="27"/>
      <c r="D34" s="28"/>
      <c r="E34" s="49"/>
      <c r="G34" s="33"/>
    </row>
    <row r="35" spans="1:8" x14ac:dyDescent="0.25">
      <c r="A35" s="27" t="s">
        <v>50</v>
      </c>
      <c r="B35" s="30"/>
      <c r="C35" s="27"/>
      <c r="D35" s="28"/>
      <c r="E35" s="49"/>
    </row>
    <row r="36" spans="1:8" x14ac:dyDescent="0.25">
      <c r="A36" s="27" t="s">
        <v>49</v>
      </c>
      <c r="B36" s="30"/>
      <c r="C36" s="27"/>
      <c r="D36" s="28"/>
      <c r="E36" s="49"/>
    </row>
    <row r="37" spans="1:8" x14ac:dyDescent="0.25">
      <c r="G37" s="34"/>
    </row>
    <row r="38" spans="1:8" x14ac:dyDescent="0.25">
      <c r="H38" s="35"/>
    </row>
    <row r="39" spans="1:8" x14ac:dyDescent="0.25">
      <c r="A39" s="36" t="s">
        <v>42</v>
      </c>
      <c r="B39" s="36"/>
    </row>
    <row r="40" spans="1:8" x14ac:dyDescent="0.25">
      <c r="A40" s="36" t="s">
        <v>43</v>
      </c>
      <c r="B40" s="36"/>
    </row>
    <row r="41" spans="1:8" x14ac:dyDescent="0.25">
      <c r="A41" s="36" t="s">
        <v>44</v>
      </c>
      <c r="B41" s="36"/>
    </row>
    <row r="43" spans="1:8" x14ac:dyDescent="0.25">
      <c r="A43" s="36" t="s">
        <v>45</v>
      </c>
    </row>
    <row r="44" spans="1:8" x14ac:dyDescent="0.25">
      <c r="A44" s="36" t="s">
        <v>46</v>
      </c>
    </row>
    <row r="45" spans="1:8" x14ac:dyDescent="0.25">
      <c r="A45" s="36" t="s">
        <v>47</v>
      </c>
    </row>
  </sheetData>
  <mergeCells count="27">
    <mergeCell ref="A2:G2"/>
    <mergeCell ref="D29:E29"/>
    <mergeCell ref="F29:G29"/>
    <mergeCell ref="D30:E30"/>
    <mergeCell ref="F30:G30"/>
    <mergeCell ref="D26:E26"/>
    <mergeCell ref="F26:G26"/>
    <mergeCell ref="D27:E27"/>
    <mergeCell ref="F27:G27"/>
    <mergeCell ref="D28:E28"/>
    <mergeCell ref="F28:G28"/>
    <mergeCell ref="A18:G18"/>
    <mergeCell ref="A19:G19"/>
    <mergeCell ref="A24:E24"/>
    <mergeCell ref="F24:G24"/>
    <mergeCell ref="D25:E25"/>
    <mergeCell ref="B3:G3"/>
    <mergeCell ref="B4:G4"/>
    <mergeCell ref="B5:G5"/>
    <mergeCell ref="A11:A12"/>
    <mergeCell ref="A13:A14"/>
    <mergeCell ref="D31:E31"/>
    <mergeCell ref="F31:G31"/>
    <mergeCell ref="F25:G25"/>
    <mergeCell ref="A15:A16"/>
    <mergeCell ref="B6:G6"/>
    <mergeCell ref="B7:G7"/>
  </mergeCells>
  <conditionalFormatting sqref="B20">
    <cfRule type="cellIs" dxfId="8" priority="11" operator="lessThan">
      <formula>50</formula>
    </cfRule>
  </conditionalFormatting>
  <conditionalFormatting sqref="E10">
    <cfRule type="cellIs" dxfId="7" priority="9" operator="equal">
      <formula>$A$36</formula>
    </cfRule>
  </conditionalFormatting>
  <conditionalFormatting sqref="E11">
    <cfRule type="cellIs" dxfId="6" priority="8" operator="equal">
      <formula>$A$36</formula>
    </cfRule>
  </conditionalFormatting>
  <conditionalFormatting sqref="E12">
    <cfRule type="cellIs" dxfId="5" priority="7" operator="equal">
      <formula>$A$36</formula>
    </cfRule>
  </conditionalFormatting>
  <conditionalFormatting sqref="E13">
    <cfRule type="cellIs" dxfId="4" priority="6" operator="equal">
      <formula>$A$36</formula>
    </cfRule>
  </conditionalFormatting>
  <conditionalFormatting sqref="E14">
    <cfRule type="cellIs" dxfId="3" priority="4" operator="equal">
      <formula>$A$36</formula>
    </cfRule>
  </conditionalFormatting>
  <conditionalFormatting sqref="E15">
    <cfRule type="cellIs" dxfId="2" priority="3" operator="equal">
      <formula>$A$36</formula>
    </cfRule>
  </conditionalFormatting>
  <conditionalFormatting sqref="E16">
    <cfRule type="cellIs" dxfId="1" priority="2" operator="equal">
      <formula>$A$36</formula>
    </cfRule>
  </conditionalFormatting>
  <conditionalFormatting sqref="E17">
    <cfRule type="cellIs" dxfId="0" priority="1" operator="equal">
      <formula>$A$36</formula>
    </cfRule>
  </conditionalFormatting>
  <dataValidations count="3">
    <dataValidation type="list" allowBlank="1" showInputMessage="1" showErrorMessage="1" sqref="F25:G31">
      <formula1>$A$43:$A$45</formula1>
    </dataValidation>
    <dataValidation type="list" allowBlank="1" showInputMessage="1" showErrorMessage="1" sqref="B21">
      <formula1>$A$39:$A$41</formula1>
    </dataValidation>
    <dataValidation type="list" allowBlank="1" showInputMessage="1" showErrorMessage="1" sqref="E10:E17">
      <formula1>$A$33:$A$36</formula1>
    </dataValidation>
  </dataValidations>
  <pageMargins left="0.7" right="0.7" top="0.78740157499999996" bottom="0.78740157499999996" header="0.3" footer="0.3"/>
  <pageSetup paperSize="9" scale="36" fitToHeight="0" orientation="landscape" r:id="rId1"/>
  <headerFooter>
    <oddHeader>&amp;L&amp;G</oddHeader>
  </headerFooter>
  <rowBreaks count="1" manualBreakCount="1">
    <brk id="22" max="6" man="1"/>
  </rowBreaks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workbookViewId="0">
      <selection activeCell="A32" sqref="A32"/>
    </sheetView>
  </sheetViews>
  <sheetFormatPr defaultRowHeight="15" x14ac:dyDescent="0.25"/>
  <cols>
    <col min="1" max="1" width="168.85546875" customWidth="1"/>
  </cols>
  <sheetData>
    <row r="1" spans="1:1" x14ac:dyDescent="0.25">
      <c r="A1" s="1" t="s">
        <v>64</v>
      </c>
    </row>
    <row r="2" spans="1:1" x14ac:dyDescent="0.25">
      <c r="A2" t="s">
        <v>0</v>
      </c>
    </row>
    <row r="3" spans="1:1" x14ac:dyDescent="0.25">
      <c r="A3" t="s">
        <v>65</v>
      </c>
    </row>
    <row r="4" spans="1:1" x14ac:dyDescent="0.25">
      <c r="A4" t="s">
        <v>60</v>
      </c>
    </row>
    <row r="5" spans="1:1" x14ac:dyDescent="0.25">
      <c r="A5" t="s">
        <v>66</v>
      </c>
    </row>
    <row r="9" spans="1:1" x14ac:dyDescent="0.25">
      <c r="A9" s="1" t="s">
        <v>1</v>
      </c>
    </row>
    <row r="10" spans="1:1" x14ac:dyDescent="0.25">
      <c r="A10" t="s">
        <v>2</v>
      </c>
    </row>
    <row r="11" spans="1:1" x14ac:dyDescent="0.25">
      <c r="A11" t="s">
        <v>3</v>
      </c>
    </row>
    <row r="12" spans="1:1" x14ac:dyDescent="0.25">
      <c r="A12" t="s">
        <v>4</v>
      </c>
    </row>
    <row r="13" spans="1:1" x14ac:dyDescent="0.25">
      <c r="A13" t="s">
        <v>5</v>
      </c>
    </row>
    <row r="14" spans="1:1" x14ac:dyDescent="0.25">
      <c r="A14" t="s">
        <v>6</v>
      </c>
    </row>
    <row r="15" spans="1:1" x14ac:dyDescent="0.25">
      <c r="A15" t="s">
        <v>41</v>
      </c>
    </row>
    <row r="17" spans="1:1" x14ac:dyDescent="0.25">
      <c r="A17" t="s">
        <v>7</v>
      </c>
    </row>
    <row r="18" spans="1:1" ht="45" x14ac:dyDescent="0.25">
      <c r="A18" s="2" t="s">
        <v>8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11"/>
  <sheetViews>
    <sheetView workbookViewId="0">
      <selection activeCell="A12" sqref="A12"/>
    </sheetView>
  </sheetViews>
  <sheetFormatPr defaultRowHeight="15" x14ac:dyDescent="0.25"/>
  <cols>
    <col min="1" max="1" width="13.5703125" bestFit="1" customWidth="1"/>
  </cols>
  <sheetData>
    <row r="3" spans="1:2" x14ac:dyDescent="0.25">
      <c r="A3" t="s">
        <v>37</v>
      </c>
      <c r="B3" s="3">
        <v>1</v>
      </c>
    </row>
    <row r="4" spans="1:2" x14ac:dyDescent="0.25">
      <c r="A4" t="s">
        <v>38</v>
      </c>
      <c r="B4" s="3">
        <v>0.75</v>
      </c>
    </row>
    <row r="5" spans="1:2" x14ac:dyDescent="0.25">
      <c r="A5" t="s">
        <v>39</v>
      </c>
      <c r="B5" s="3">
        <v>0.5</v>
      </c>
    </row>
    <row r="6" spans="1:2" x14ac:dyDescent="0.25">
      <c r="A6" t="s">
        <v>40</v>
      </c>
      <c r="B6" s="3">
        <v>0.25</v>
      </c>
    </row>
    <row r="9" spans="1:2" x14ac:dyDescent="0.25">
      <c r="A9" t="s">
        <v>42</v>
      </c>
    </row>
    <row r="10" spans="1:2" x14ac:dyDescent="0.25">
      <c r="A10" t="s">
        <v>43</v>
      </c>
    </row>
    <row r="11" spans="1:2" x14ac:dyDescent="0.25">
      <c r="A11" t="s">
        <v>44</v>
      </c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7</vt:i4>
      </vt:variant>
    </vt:vector>
  </HeadingPairs>
  <TitlesOfParts>
    <vt:vector size="11" baseType="lpstr">
      <vt:lpstr>P2_hodnotící tabulka</vt:lpstr>
      <vt:lpstr>pokyny</vt:lpstr>
      <vt:lpstr>technický list</vt:lpstr>
      <vt:lpstr>List6</vt:lpstr>
      <vt:lpstr>'P2_hodnotící tabulka'!_ftn1</vt:lpstr>
      <vt:lpstr>'P2_hodnotící tabulka'!_ftnref1</vt:lpstr>
      <vt:lpstr>Dobré</vt:lpstr>
      <vt:lpstr>Dostatečné</vt:lpstr>
      <vt:lpstr>Nedostatečné</vt:lpstr>
      <vt:lpstr>'P2_hodnotící tabulka'!Oblast_tisku</vt:lpstr>
      <vt:lpstr>Velmi_dobré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ŘO OPZ</dc:creator>
  <cp:lastModifiedBy>MASBCR</cp:lastModifiedBy>
  <cp:lastPrinted>2018-07-03T15:39:13Z</cp:lastPrinted>
  <dcterms:created xsi:type="dcterms:W3CDTF">2016-08-12T07:05:25Z</dcterms:created>
  <dcterms:modified xsi:type="dcterms:W3CDTF">2018-07-03T17:22:27Z</dcterms:modified>
</cp:coreProperties>
</file>